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/>
  </bookViews>
  <sheets>
    <sheet name="Feuil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55" i="1"/>
  <c r="F55"/>
  <c r="E55"/>
  <c r="D55"/>
  <c r="C55"/>
  <c r="A55"/>
  <c r="G54"/>
  <c r="F54"/>
  <c r="E54"/>
  <c r="D54"/>
  <c r="C54"/>
  <c r="A54"/>
</calcChain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<sst xmlns="http://schemas.openxmlformats.org/spreadsheetml/2006/main" count="246" uniqueCount="142">
  <si>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</si>
  <si>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</si>
  <si>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</si>
  <si>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</si>
  <si>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</si>
  <si>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</si>
  <si>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</si>
  <si>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</si>
  <si>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</si>
  <si>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</si>
  <si>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2s</t>
  </si>
  <si>
    <t>11s</t>
  </si>
  <si>
    <t>Prix de Saint Denis Lès Bourg</t>
  </si>
  <si>
    <t>Inscrits : 74</t>
  </si>
  <si>
    <t>Partants :  60</t>
  </si>
  <si>
    <t>Pass'D1, Pass'D2, Pass'D3, Pass'D4</t>
  </si>
  <si>
    <t>DELORME Cyril</t>
  </si>
  <si>
    <t>VELO GRIFFON MEYZIEU</t>
  </si>
  <si>
    <t>M</t>
  </si>
  <si>
    <t>Pass'D2</t>
  </si>
  <si>
    <t>2469046001</t>
  </si>
  <si>
    <t>CASANO Guillaume</t>
  </si>
  <si>
    <t>V.C. ST JULIEN EN GENEVOIS</t>
  </si>
  <si>
    <t>Pass'O D2</t>
  </si>
  <si>
    <t>2474073206</t>
  </si>
  <si>
    <t>BURCICKI Pascal</t>
  </si>
  <si>
    <t>CHARVIEU CHAVAGNEUX I.C.</t>
  </si>
  <si>
    <t>Pass'D1</t>
  </si>
  <si>
    <t>2438022275</t>
  </si>
  <si>
    <t>DELEERSNYDER Arnaud</t>
  </si>
  <si>
    <t>ST DENIS CYCLISME</t>
  </si>
  <si>
    <t>2401007041</t>
  </si>
  <si>
    <t>PARRACHO Christophe</t>
  </si>
  <si>
    <t>ST VULBAS VELO SPORT</t>
  </si>
  <si>
    <t>UFOLEP</t>
  </si>
  <si>
    <t>KIEFFER Jean christophe</t>
  </si>
  <si>
    <t>E.S. SEYNOD</t>
  </si>
  <si>
    <t>2474063067</t>
  </si>
  <si>
    <t>VANDAMME Christian</t>
  </si>
  <si>
    <t>2401007039</t>
  </si>
  <si>
    <t>CHALOT Julien</t>
  </si>
  <si>
    <t>V.C. ANNEMASSE</t>
  </si>
  <si>
    <t>Pass'D3</t>
  </si>
  <si>
    <t>2474025119</t>
  </si>
  <si>
    <t>BRUN Gabriel</t>
  </si>
  <si>
    <t>U.C. CULOZ</t>
  </si>
  <si>
    <t>2401029119</t>
  </si>
  <si>
    <t>MOUTHON Sebastien</t>
  </si>
  <si>
    <t>Pass'O D1</t>
  </si>
  <si>
    <t>2474063145</t>
  </si>
  <si>
    <t>SAVRE Philippe</t>
  </si>
  <si>
    <t>U.S. OYONNAX</t>
  </si>
  <si>
    <t>2401031043</t>
  </si>
  <si>
    <t>PAGE André</t>
  </si>
  <si>
    <t>2438022234</t>
  </si>
  <si>
    <t>DUTANG Jordan</t>
  </si>
  <si>
    <t>THYEZ CYCLISME 74</t>
  </si>
  <si>
    <t>2474335037</t>
  </si>
  <si>
    <t>MORIEUX Bruno</t>
  </si>
  <si>
    <t>VELO CLUB MONTCELLIEN</t>
  </si>
  <si>
    <t>0571013103</t>
  </si>
  <si>
    <t>POCHAT Jeremy</t>
  </si>
  <si>
    <t>U.C. CRAN GEVRIER</t>
  </si>
  <si>
    <t>2474138017</t>
  </si>
  <si>
    <t>GORIN Frederic</t>
  </si>
  <si>
    <t>2474138165</t>
  </si>
  <si>
    <t>FERENTZI Mate</t>
  </si>
  <si>
    <t>A.C. LYON VAISE</t>
  </si>
  <si>
    <t>2469003040</t>
  </si>
  <si>
    <t>LAQUAY Nathan</t>
  </si>
  <si>
    <t>2474073256</t>
  </si>
  <si>
    <t>LELEU Stephane</t>
  </si>
  <si>
    <t>CHAMBERY C COMPETITION</t>
  </si>
  <si>
    <t>2473006119</t>
  </si>
  <si>
    <t>BELAY Wilfrid</t>
  </si>
  <si>
    <t>2401007077</t>
  </si>
  <si>
    <t>MESSON Franck</t>
  </si>
  <si>
    <t>VEL`HAUT-JURA SAINT-CLAUDE</t>
  </si>
  <si>
    <t>1139011125</t>
  </si>
  <si>
    <t>COSTA Michel</t>
  </si>
  <si>
    <t>UV CHALON</t>
  </si>
  <si>
    <t>0571044006</t>
  </si>
  <si>
    <t>GARCIA Jean Christophe</t>
  </si>
  <si>
    <t>V.C. CALADOIS</t>
  </si>
  <si>
    <t>2469034098</t>
  </si>
  <si>
    <t>GAILLET Jean francois</t>
  </si>
  <si>
    <t>U.C. GESSIENNE</t>
  </si>
  <si>
    <t>2401062146</t>
  </si>
  <si>
    <t>DELERUE Franck</t>
  </si>
  <si>
    <t>VELO CLUB LOUHANNAIS</t>
  </si>
  <si>
    <t>0571035013</t>
  </si>
  <si>
    <t>GUIGNET Jonas</t>
  </si>
  <si>
    <t>U.C. BELLEVILOISE</t>
  </si>
  <si>
    <t>2469027023</t>
  </si>
  <si>
    <t>BRUTTOMESSO Daniel</t>
  </si>
  <si>
    <t>V.C.LA POMME MARSEILLE</t>
  </si>
  <si>
    <t>Pass'D4</t>
  </si>
  <si>
    <t>2113085650</t>
  </si>
  <si>
    <t>BAECHLER Damien</t>
  </si>
  <si>
    <t>2401007088</t>
  </si>
  <si>
    <t>DUTANG Philippe</t>
  </si>
  <si>
    <t>2474335036</t>
  </si>
  <si>
    <t>PICCOLI Frederic</t>
  </si>
  <si>
    <t>2401031080</t>
  </si>
  <si>
    <t>MICHEL Yoann</t>
  </si>
  <si>
    <t>V.C. BELLEGARDE</t>
  </si>
  <si>
    <t>2401032090</t>
  </si>
  <si>
    <t>GUEHENNEUX Patrick</t>
  </si>
  <si>
    <t>2401062031</t>
  </si>
  <si>
    <t>VIDONNE Pascal</t>
  </si>
  <si>
    <t>2474063111</t>
  </si>
  <si>
    <t>ARMAND Philippe</t>
  </si>
  <si>
    <t>2469046005</t>
  </si>
  <si>
    <t>MOUGIN Laurent</t>
  </si>
  <si>
    <t>2401031088</t>
  </si>
  <si>
    <t>CLERMIDY Julien</t>
  </si>
  <si>
    <t>2401007067</t>
  </si>
  <si>
    <t>GENETET Thomas</t>
  </si>
  <si>
    <t>BOURG AIN CYCLISME</t>
  </si>
  <si>
    <t>2401005350</t>
  </si>
  <si>
    <t>PAUGET Julien</t>
  </si>
  <si>
    <t>2401007005</t>
  </si>
  <si>
    <t>POILPRE Olivier</t>
  </si>
  <si>
    <t>CERCLE CYCLISTE CHATILLONNAIS</t>
  </si>
  <si>
    <t>2401012036</t>
  </si>
  <si>
    <t>VOYER Jean philippe</t>
  </si>
  <si>
    <t>1139011107</t>
  </si>
  <si>
    <t>VICENTE David</t>
  </si>
  <si>
    <t>BONNEVILLE ARVE ET BORNE CYCLISME</t>
  </si>
  <si>
    <t>2474023063</t>
  </si>
  <si>
    <t>CHALOT Baptiste</t>
  </si>
  <si>
    <t>2474025122</t>
  </si>
  <si>
    <t>GENDRE Christophe</t>
  </si>
  <si>
    <t>2469046017</t>
  </si>
  <si>
    <t>BEN BOUAZZA Abdelaali</t>
  </si>
  <si>
    <t>2401007081</t>
  </si>
  <si>
    <t>GRIMOUD Johan</t>
  </si>
  <si>
    <t>2401007011</t>
  </si>
  <si>
    <t>ALANKIEWICZ Virginie</t>
  </si>
  <si>
    <t>VIRIAT TEAM</t>
  </si>
  <si>
    <t>F</t>
  </si>
  <si>
    <t>2401015001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</si>
</sst>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5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5" fontId="0" fillId="0" borderId="15" xfId="0" applyNumberFormat="1" applyFill="1" applyBorder="1" applyAlignment="1" applyProtection="1">
      <alignment horizontal="center" vertical="center"/>
      <protection locked="0"/>
    </xf>
    <xf numFmtId="165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Normal" xfId="0" builtinId="0"/>
  </cellStyles>
  <dxfs count="28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2028825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28950" y="381000"/>
          <a:ext cx="202882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int%20Denis%202014%20Pass%20cyclis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Grilles_de_prix"/>
      <sheetName val="Données"/>
      <sheetName val="References_Transpondeurs"/>
      <sheetName val="Feuil1"/>
    </sheetNames>
    <sheetDataSet>
      <sheetData sheetId="0"/>
      <sheetData sheetId="1"/>
      <sheetData sheetId="2">
        <row r="7">
          <cell r="A7">
            <v>1</v>
          </cell>
          <cell r="B7" t="str">
            <v>BAECHLER Damien</v>
          </cell>
          <cell r="C7" t="str">
            <v>ST DENIS CYCLISME</v>
          </cell>
          <cell r="D7" t="str">
            <v>2401007088</v>
          </cell>
          <cell r="E7" t="str">
            <v>FRA19850807</v>
          </cell>
          <cell r="F7" t="str">
            <v>Pass'D2</v>
          </cell>
          <cell r="G7" t="str">
            <v>M</v>
          </cell>
        </row>
        <row r="8">
          <cell r="A8">
            <v>2</v>
          </cell>
          <cell r="B8" t="str">
            <v>BELAY Wilfrid</v>
          </cell>
          <cell r="C8" t="str">
            <v>ST DENIS CYCLISME</v>
          </cell>
          <cell r="D8" t="str">
            <v>2401007077</v>
          </cell>
          <cell r="E8" t="str">
            <v>FRA19720529</v>
          </cell>
          <cell r="F8" t="str">
            <v>Pass'D3</v>
          </cell>
          <cell r="G8" t="str">
            <v>M</v>
          </cell>
        </row>
        <row r="9">
          <cell r="A9">
            <v>3</v>
          </cell>
          <cell r="B9" t="str">
            <v>BEN BOUAZZA Abdelaali</v>
          </cell>
          <cell r="C9" t="str">
            <v>ST DENIS CYCLISME</v>
          </cell>
          <cell r="D9" t="str">
            <v>2401007081</v>
          </cell>
          <cell r="E9" t="str">
            <v>FRA19720204</v>
          </cell>
          <cell r="F9" t="str">
            <v>Pass'D3</v>
          </cell>
          <cell r="G9" t="str">
            <v>M</v>
          </cell>
        </row>
        <row r="10">
          <cell r="A10">
            <v>4</v>
          </cell>
          <cell r="B10" t="str">
            <v>BOUILLOT Jeremy</v>
          </cell>
          <cell r="C10" t="str">
            <v>ST DENIS CYCLISME</v>
          </cell>
          <cell r="D10" t="str">
            <v>2401007002</v>
          </cell>
          <cell r="E10" t="str">
            <v>FRA19911001</v>
          </cell>
          <cell r="F10" t="str">
            <v>Pass'O D2</v>
          </cell>
          <cell r="G10" t="str">
            <v>M</v>
          </cell>
        </row>
        <row r="11">
          <cell r="A11">
            <v>5</v>
          </cell>
          <cell r="B11" t="str">
            <v>CLERMIDY Julien</v>
          </cell>
          <cell r="C11" t="str">
            <v>ST DENIS CYCLISME</v>
          </cell>
          <cell r="D11" t="str">
            <v>2401007067</v>
          </cell>
          <cell r="E11" t="str">
            <v>FRA19841103</v>
          </cell>
          <cell r="F11" t="str">
            <v>Pass'O D1</v>
          </cell>
          <cell r="G11" t="str">
            <v>M</v>
          </cell>
        </row>
        <row r="12">
          <cell r="A12">
            <v>6</v>
          </cell>
          <cell r="B12" t="str">
            <v>DELEERSNYDER Arnaud</v>
          </cell>
          <cell r="C12" t="str">
            <v>ST DENIS CYCLISME</v>
          </cell>
          <cell r="D12" t="str">
            <v>2401007041</v>
          </cell>
          <cell r="E12" t="str">
            <v>FRA19750815</v>
          </cell>
          <cell r="F12" t="str">
            <v>Pass'O D2</v>
          </cell>
          <cell r="G12" t="str">
            <v>M</v>
          </cell>
        </row>
        <row r="13">
          <cell r="A13">
            <v>7</v>
          </cell>
          <cell r="B13" t="str">
            <v>GRIMOUD Johan</v>
          </cell>
          <cell r="C13" t="str">
            <v>ST DENIS CYCLISME</v>
          </cell>
          <cell r="D13" t="str">
            <v>2401007011</v>
          </cell>
          <cell r="E13" t="str">
            <v>FRA19880819</v>
          </cell>
          <cell r="F13" t="str">
            <v>Pass'O D2</v>
          </cell>
          <cell r="G13" t="str">
            <v>M</v>
          </cell>
        </row>
        <row r="14">
          <cell r="A14">
            <v>8</v>
          </cell>
          <cell r="B14" t="str">
            <v>LE PAPE Jean</v>
          </cell>
          <cell r="C14" t="str">
            <v>ST DENIS CYCLISME</v>
          </cell>
          <cell r="D14" t="str">
            <v>2401007053</v>
          </cell>
          <cell r="E14" t="str">
            <v>FRA19650202</v>
          </cell>
          <cell r="F14" t="str">
            <v>Pass'O D2</v>
          </cell>
          <cell r="G14" t="str">
            <v>M</v>
          </cell>
        </row>
        <row r="15">
          <cell r="A15">
            <v>9</v>
          </cell>
          <cell r="B15" t="str">
            <v>LEBAS Frederic</v>
          </cell>
          <cell r="C15" t="str">
            <v>ST DENIS CYCLISME</v>
          </cell>
          <cell r="D15" t="str">
            <v>2401007045</v>
          </cell>
          <cell r="E15" t="str">
            <v>FRA19820212</v>
          </cell>
          <cell r="F15" t="str">
            <v>Pass'D2</v>
          </cell>
          <cell r="G15" t="str">
            <v>M</v>
          </cell>
        </row>
        <row r="16">
          <cell r="A16">
            <v>10</v>
          </cell>
          <cell r="B16" t="str">
            <v>NICOLLIER Christophe</v>
          </cell>
          <cell r="C16" t="str">
            <v>ST DENIS CYCLISME</v>
          </cell>
          <cell r="D16" t="str">
            <v>2401007083</v>
          </cell>
          <cell r="E16" t="str">
            <v>FRA19620713</v>
          </cell>
          <cell r="F16" t="str">
            <v>Pass`Cycl</v>
          </cell>
          <cell r="G16" t="str">
            <v>M</v>
          </cell>
        </row>
        <row r="17">
          <cell r="A17">
            <v>11</v>
          </cell>
          <cell r="B17" t="str">
            <v>PAUGET Julien</v>
          </cell>
          <cell r="C17" t="str">
            <v>ST DENIS CYCLISME</v>
          </cell>
          <cell r="D17" t="str">
            <v>2401007005</v>
          </cell>
          <cell r="E17" t="str">
            <v>FRA19840721</v>
          </cell>
          <cell r="F17" t="str">
            <v>Pass'O D2</v>
          </cell>
          <cell r="G17" t="str">
            <v>M</v>
          </cell>
        </row>
        <row r="18">
          <cell r="A18">
            <v>12</v>
          </cell>
          <cell r="B18" t="str">
            <v>VANDAMME Christian</v>
          </cell>
          <cell r="C18" t="str">
            <v>ST DENIS CYCLISME</v>
          </cell>
          <cell r="D18" t="str">
            <v>2401007039</v>
          </cell>
          <cell r="E18" t="str">
            <v>FRA19810501</v>
          </cell>
          <cell r="F18" t="str">
            <v>Pass'O D2</v>
          </cell>
          <cell r="G18" t="str">
            <v>M</v>
          </cell>
        </row>
        <row r="19">
          <cell r="A19">
            <v>13</v>
          </cell>
          <cell r="B19" t="str">
            <v>VAUPRE Freddy</v>
          </cell>
          <cell r="C19" t="str">
            <v>ST DENIS CYCLISME</v>
          </cell>
          <cell r="D19" t="str">
            <v>2401007001</v>
          </cell>
          <cell r="E19" t="str">
            <v>FRA19860726</v>
          </cell>
          <cell r="F19" t="str">
            <v>Pass'D2</v>
          </cell>
          <cell r="G19" t="str">
            <v>M</v>
          </cell>
        </row>
        <row r="20">
          <cell r="A20">
            <v>14</v>
          </cell>
          <cell r="B20" t="str">
            <v>VIOLON Emilien</v>
          </cell>
          <cell r="C20" t="str">
            <v>ST DENIS CYCLISME</v>
          </cell>
          <cell r="D20" t="str">
            <v>2401007044</v>
          </cell>
          <cell r="E20" t="str">
            <v>FRA19900430</v>
          </cell>
          <cell r="F20" t="str">
            <v>Pass'O D2</v>
          </cell>
          <cell r="G20" t="str">
            <v>M</v>
          </cell>
        </row>
        <row r="21">
          <cell r="A21">
            <v>15</v>
          </cell>
          <cell r="B21" t="str">
            <v>CAULIER Christophe</v>
          </cell>
          <cell r="C21" t="str">
            <v>T.C.N.</v>
          </cell>
          <cell r="D21" t="str">
            <v>2474006015</v>
          </cell>
          <cell r="E21" t="str">
            <v>FRA19700205</v>
          </cell>
          <cell r="F21" t="str">
            <v>Pass'O D1</v>
          </cell>
          <cell r="G21" t="str">
            <v>M</v>
          </cell>
        </row>
        <row r="22">
          <cell r="A22">
            <v>16</v>
          </cell>
          <cell r="B22" t="str">
            <v>DUTANG Jordan</v>
          </cell>
          <cell r="C22" t="str">
            <v>THYEZ CYCLISME 74</v>
          </cell>
          <cell r="D22" t="str">
            <v>2474335037</v>
          </cell>
          <cell r="E22" t="str">
            <v>FRA19941001</v>
          </cell>
          <cell r="F22" t="str">
            <v>Pass'O D1</v>
          </cell>
          <cell r="G22" t="str">
            <v>M</v>
          </cell>
        </row>
        <row r="23">
          <cell r="A23">
            <v>17</v>
          </cell>
          <cell r="B23" t="str">
            <v>DUTANG Philippe</v>
          </cell>
          <cell r="C23" t="str">
            <v>THYEZ CYCLISME 74</v>
          </cell>
          <cell r="D23" t="str">
            <v>2474335036</v>
          </cell>
          <cell r="E23" t="str">
            <v>FRA19640219</v>
          </cell>
          <cell r="F23" t="str">
            <v>Pass'O D2</v>
          </cell>
          <cell r="G23" t="str">
            <v>M</v>
          </cell>
        </row>
        <row r="24">
          <cell r="A24">
            <v>18</v>
          </cell>
          <cell r="B24" t="str">
            <v>DICK Tony</v>
          </cell>
          <cell r="C24" t="str">
            <v>U.C. CRAN GEVRIER</v>
          </cell>
          <cell r="D24" t="str">
            <v>2474138052</v>
          </cell>
          <cell r="E24" t="str">
            <v>FRA19600227</v>
          </cell>
          <cell r="F24" t="str">
            <v>Pass'D4</v>
          </cell>
          <cell r="G24" t="str">
            <v>M</v>
          </cell>
        </row>
        <row r="25">
          <cell r="A25">
            <v>19</v>
          </cell>
          <cell r="B25" t="str">
            <v>GORIN Frederic</v>
          </cell>
          <cell r="C25" t="str">
            <v>U.C. CRAN GEVRIER</v>
          </cell>
          <cell r="D25" t="str">
            <v>2474138165</v>
          </cell>
          <cell r="E25" t="str">
            <v>FRA19671107</v>
          </cell>
          <cell r="F25" t="str">
            <v>Pass'O D1</v>
          </cell>
          <cell r="G25" t="str">
            <v>M</v>
          </cell>
        </row>
        <row r="26">
          <cell r="A26">
            <v>20</v>
          </cell>
          <cell r="B26" t="str">
            <v>GAILLET Jean francois</v>
          </cell>
          <cell r="C26" t="str">
            <v>U.C. GESSIENNE</v>
          </cell>
          <cell r="D26" t="str">
            <v>2401062146</v>
          </cell>
          <cell r="E26" t="str">
            <v>FRA19641215</v>
          </cell>
          <cell r="F26" t="str">
            <v>Pass'O D2</v>
          </cell>
          <cell r="G26" t="str">
            <v>M</v>
          </cell>
        </row>
        <row r="27">
          <cell r="A27">
            <v>21</v>
          </cell>
          <cell r="B27" t="str">
            <v>MOUGIN Laurent</v>
          </cell>
          <cell r="C27" t="str">
            <v>U.S. OYONNAX</v>
          </cell>
          <cell r="D27" t="str">
            <v>2401031088</v>
          </cell>
          <cell r="E27" t="str">
            <v>FRA19750423</v>
          </cell>
          <cell r="F27" t="str">
            <v>Pass'O D2</v>
          </cell>
          <cell r="G27" t="str">
            <v>M</v>
          </cell>
        </row>
        <row r="28">
          <cell r="A28">
            <v>22</v>
          </cell>
          <cell r="B28" t="str">
            <v>PICCOLI Frederic</v>
          </cell>
          <cell r="C28" t="str">
            <v>U.S. OYONNAX</v>
          </cell>
          <cell r="D28" t="str">
            <v>2401031080</v>
          </cell>
          <cell r="E28" t="str">
            <v>FRA19750218</v>
          </cell>
          <cell r="F28" t="str">
            <v>Pass'O D2</v>
          </cell>
          <cell r="G28" t="str">
            <v>M</v>
          </cell>
        </row>
        <row r="29">
          <cell r="A29">
            <v>23</v>
          </cell>
          <cell r="B29" t="str">
            <v>SAVRE Philippe</v>
          </cell>
          <cell r="C29" t="str">
            <v>U.S. OYONNAX</v>
          </cell>
          <cell r="D29" t="str">
            <v>2401031043</v>
          </cell>
          <cell r="E29" t="str">
            <v>FRA19750904</v>
          </cell>
          <cell r="F29" t="str">
            <v>Pass'O D2</v>
          </cell>
          <cell r="G29" t="str">
            <v>M</v>
          </cell>
        </row>
        <row r="30">
          <cell r="A30">
            <v>24</v>
          </cell>
          <cell r="B30" t="str">
            <v>COSTA Michel</v>
          </cell>
          <cell r="C30" t="str">
            <v>UV CHALON</v>
          </cell>
          <cell r="D30" t="str">
            <v>0571044006</v>
          </cell>
          <cell r="E30" t="str">
            <v>FRA19710325</v>
          </cell>
          <cell r="F30" t="str">
            <v>Pass'D2</v>
          </cell>
          <cell r="G30" t="str">
            <v>M</v>
          </cell>
        </row>
        <row r="31">
          <cell r="A31">
            <v>25</v>
          </cell>
          <cell r="B31" t="str">
            <v>BOUCOURT Guillaume</v>
          </cell>
          <cell r="C31" t="str">
            <v>V.C. ANNEMASSE</v>
          </cell>
          <cell r="D31" t="str">
            <v>2474025121</v>
          </cell>
          <cell r="E31" t="str">
            <v>FRA19830618</v>
          </cell>
          <cell r="F31" t="str">
            <v>Pass'D2</v>
          </cell>
          <cell r="G31" t="str">
            <v>M</v>
          </cell>
        </row>
        <row r="32">
          <cell r="A32">
            <v>26</v>
          </cell>
          <cell r="B32" t="str">
            <v>CHALOT Baptiste</v>
          </cell>
          <cell r="C32" t="str">
            <v>V.C. ANNEMASSE</v>
          </cell>
          <cell r="D32" t="str">
            <v>2474025122</v>
          </cell>
          <cell r="E32" t="str">
            <v>FRA19840704</v>
          </cell>
          <cell r="F32" t="str">
            <v>Pass'O D2</v>
          </cell>
          <cell r="G32" t="str">
            <v>M</v>
          </cell>
        </row>
        <row r="33">
          <cell r="A33">
            <v>27</v>
          </cell>
          <cell r="B33" t="str">
            <v>CHALOT Julien</v>
          </cell>
          <cell r="C33" t="str">
            <v>V.C. ANNEMASSE</v>
          </cell>
          <cell r="D33" t="str">
            <v>2474025119</v>
          </cell>
          <cell r="E33" t="str">
            <v>FRA19810629</v>
          </cell>
          <cell r="F33" t="str">
            <v>Pass'D3</v>
          </cell>
          <cell r="G33" t="str">
            <v>M</v>
          </cell>
        </row>
        <row r="34">
          <cell r="A34">
            <v>28</v>
          </cell>
          <cell r="B34" t="str">
            <v>MICHEL Yoann</v>
          </cell>
          <cell r="C34" t="str">
            <v>V.C. BELLEGARDE</v>
          </cell>
          <cell r="D34" t="str">
            <v>2401032090</v>
          </cell>
          <cell r="E34" t="str">
            <v>FRA19890107</v>
          </cell>
          <cell r="F34" t="str">
            <v>Pass'O D2</v>
          </cell>
          <cell r="G34" t="str">
            <v>M</v>
          </cell>
        </row>
        <row r="35">
          <cell r="A35">
            <v>29</v>
          </cell>
          <cell r="B35" t="str">
            <v>CASANO Guillaume</v>
          </cell>
          <cell r="C35" t="str">
            <v>V.C. ST JULIEN EN GENEVOIS</v>
          </cell>
          <cell r="D35" t="str">
            <v>2474073206</v>
          </cell>
          <cell r="E35" t="str">
            <v>FRA19960419</v>
          </cell>
          <cell r="F35" t="str">
            <v>Pass'O D2</v>
          </cell>
          <cell r="G35" t="str">
            <v>M</v>
          </cell>
        </row>
        <row r="36">
          <cell r="A36">
            <v>30</v>
          </cell>
          <cell r="B36" t="str">
            <v>CASANO Maxime</v>
          </cell>
          <cell r="C36" t="str">
            <v>V.C. ST JULIEN EN GENEVOIS</v>
          </cell>
          <cell r="D36" t="str">
            <v>2474073207</v>
          </cell>
          <cell r="E36" t="str">
            <v>FRA19950301</v>
          </cell>
          <cell r="F36" t="str">
            <v>Pass'O D2</v>
          </cell>
          <cell r="G36" t="str">
            <v>M</v>
          </cell>
        </row>
        <row r="37">
          <cell r="A37">
            <v>31</v>
          </cell>
          <cell r="B37" t="str">
            <v>LAQUAY Nathan</v>
          </cell>
          <cell r="C37" t="str">
            <v>V.C. ST JULIEN EN GENEVOIS</v>
          </cell>
          <cell r="D37" t="str">
            <v>2474073256</v>
          </cell>
          <cell r="E37" t="str">
            <v>FRA19970613</v>
          </cell>
          <cell r="F37" t="str">
            <v>Pass'O D1</v>
          </cell>
          <cell r="G37" t="str">
            <v>M</v>
          </cell>
        </row>
        <row r="38">
          <cell r="A38">
            <v>32</v>
          </cell>
          <cell r="B38" t="str">
            <v>DURAFFOURG Michel</v>
          </cell>
          <cell r="C38" t="str">
            <v>VEL`HAUT-JURA SAINT-CLAUDE</v>
          </cell>
          <cell r="D38" t="str">
            <v>1139011062</v>
          </cell>
          <cell r="E38" t="str">
            <v>FRA19670317</v>
          </cell>
          <cell r="F38" t="str">
            <v>Pass'D3</v>
          </cell>
          <cell r="G38" t="str">
            <v>M</v>
          </cell>
        </row>
        <row r="39">
          <cell r="A39">
            <v>33</v>
          </cell>
          <cell r="B39" t="str">
            <v>JOLY Cédric</v>
          </cell>
          <cell r="C39" t="str">
            <v>VEL`HAUT-JURA SAINT-CLAUDE</v>
          </cell>
          <cell r="D39" t="str">
            <v>1139011027</v>
          </cell>
          <cell r="E39" t="str">
            <v>FRA19740516</v>
          </cell>
          <cell r="F39" t="str">
            <v>Pass'D3</v>
          </cell>
          <cell r="G39" t="str">
            <v>M</v>
          </cell>
        </row>
        <row r="40">
          <cell r="A40">
            <v>34</v>
          </cell>
          <cell r="B40" t="str">
            <v>MESSON Franck</v>
          </cell>
          <cell r="C40" t="str">
            <v>VEL`HAUT-JURA SAINT-CLAUDE</v>
          </cell>
          <cell r="D40" t="str">
            <v>1139011125</v>
          </cell>
          <cell r="E40" t="str">
            <v>FRA19860731</v>
          </cell>
          <cell r="F40" t="str">
            <v>Pass'O D2</v>
          </cell>
          <cell r="G40" t="str">
            <v>M</v>
          </cell>
        </row>
        <row r="41">
          <cell r="A41">
            <v>35</v>
          </cell>
          <cell r="B41" t="str">
            <v>VOYER Jean philippe</v>
          </cell>
          <cell r="C41" t="str">
            <v>VEL`HAUT-JURA SAINT-CLAUDE</v>
          </cell>
          <cell r="D41" t="str">
            <v>1139011107</v>
          </cell>
          <cell r="E41" t="str">
            <v>FRA19710326</v>
          </cell>
          <cell r="F41" t="str">
            <v>Pass'D3</v>
          </cell>
          <cell r="G41" t="str">
            <v>M</v>
          </cell>
        </row>
        <row r="42">
          <cell r="A42">
            <v>36</v>
          </cell>
          <cell r="B42" t="str">
            <v>MORIEUX Bruno</v>
          </cell>
          <cell r="C42" t="str">
            <v>VELO CLUB MONTCELLIEN</v>
          </cell>
          <cell r="D42" t="str">
            <v>0571013103</v>
          </cell>
          <cell r="E42" t="str">
            <v>FRA19650607</v>
          </cell>
          <cell r="F42" t="str">
            <v>Pass'O D1</v>
          </cell>
          <cell r="G42" t="str">
            <v>M</v>
          </cell>
        </row>
        <row r="43">
          <cell r="A43">
            <v>37</v>
          </cell>
          <cell r="B43" t="str">
            <v>DA SILVA Antonio</v>
          </cell>
          <cell r="C43" t="str">
            <v>VELO CLUB TOURNUS</v>
          </cell>
          <cell r="D43" t="str">
            <v>0571089124</v>
          </cell>
          <cell r="E43" t="str">
            <v>FRA19630122</v>
          </cell>
          <cell r="F43" t="str">
            <v>Pass'D1</v>
          </cell>
          <cell r="G43" t="str">
            <v>M</v>
          </cell>
        </row>
        <row r="44">
          <cell r="A44">
            <v>38</v>
          </cell>
          <cell r="B44" t="str">
            <v>DESMARIS Claude</v>
          </cell>
          <cell r="C44" t="str">
            <v>VELO CLUB TOURNUS</v>
          </cell>
          <cell r="D44" t="str">
            <v>0571089014</v>
          </cell>
          <cell r="E44" t="str">
            <v>FRA19591022</v>
          </cell>
          <cell r="F44" t="str">
            <v>Pass'D3</v>
          </cell>
          <cell r="G44" t="str">
            <v>M</v>
          </cell>
        </row>
        <row r="45">
          <cell r="A45">
            <v>39</v>
          </cell>
          <cell r="B45" t="str">
            <v>DELORME Cyril</v>
          </cell>
          <cell r="C45" t="str">
            <v>VELO GRIFFON MEYZIEU</v>
          </cell>
          <cell r="D45" t="str">
            <v>2469046001</v>
          </cell>
          <cell r="E45" t="str">
            <v>FRA19890616</v>
          </cell>
          <cell r="F45" t="str">
            <v>Pass'D2</v>
          </cell>
          <cell r="G45" t="str">
            <v>M</v>
          </cell>
        </row>
        <row r="46">
          <cell r="A46">
            <v>40</v>
          </cell>
          <cell r="B46" t="str">
            <v>GENDRE Christophe</v>
          </cell>
          <cell r="C46" t="str">
            <v>VELO GRIFFON MEYZIEU</v>
          </cell>
          <cell r="D46" t="str">
            <v>2469046017</v>
          </cell>
          <cell r="E46" t="str">
            <v>FRA19661223</v>
          </cell>
          <cell r="F46" t="str">
            <v>Pass'O D2</v>
          </cell>
          <cell r="G46" t="str">
            <v>M</v>
          </cell>
        </row>
        <row r="47">
          <cell r="A47">
            <v>41</v>
          </cell>
          <cell r="B47" t="str">
            <v>LAMBERTHOD Gaël</v>
          </cell>
          <cell r="C47" t="str">
            <v>VELO GRIFFON MEYZIEU</v>
          </cell>
          <cell r="D47" t="str">
            <v>2469046031</v>
          </cell>
          <cell r="E47" t="str">
            <v>FRA19850727</v>
          </cell>
          <cell r="F47" t="str">
            <v>Pass'D2</v>
          </cell>
          <cell r="G47" t="str">
            <v>M</v>
          </cell>
        </row>
        <row r="48">
          <cell r="A48">
            <v>42</v>
          </cell>
          <cell r="B48" t="str">
            <v>BERNIGAUD Yoann</v>
          </cell>
          <cell r="C48" t="str">
            <v>A.C. LYON VAISE</v>
          </cell>
          <cell r="D48" t="str">
            <v>2469003017</v>
          </cell>
          <cell r="E48" t="str">
            <v>FRA19820608</v>
          </cell>
          <cell r="F48" t="str">
            <v>Pass'O D2</v>
          </cell>
          <cell r="G48" t="str">
            <v>M</v>
          </cell>
        </row>
        <row r="49">
          <cell r="A49">
            <v>43</v>
          </cell>
          <cell r="B49" t="str">
            <v>FERENTZI Mate</v>
          </cell>
          <cell r="C49" t="str">
            <v>A.C. LYON VAISE</v>
          </cell>
          <cell r="D49" t="str">
            <v>2469003040</v>
          </cell>
          <cell r="E49" t="str">
            <v>HUN19760306</v>
          </cell>
          <cell r="F49" t="str">
            <v>Pass'O D2</v>
          </cell>
          <cell r="G49" t="str">
            <v>M</v>
          </cell>
        </row>
        <row r="50">
          <cell r="A50">
            <v>44</v>
          </cell>
          <cell r="B50" t="str">
            <v>AUBOUSSIER Dominique</v>
          </cell>
          <cell r="C50" t="str">
            <v>C.C. ST MARTINOIS</v>
          </cell>
          <cell r="D50" t="str">
            <v>2469085008</v>
          </cell>
          <cell r="E50" t="str">
            <v>FRA19501019</v>
          </cell>
          <cell r="F50" t="str">
            <v>Pass'D4</v>
          </cell>
          <cell r="G50" t="str">
            <v>M</v>
          </cell>
        </row>
        <row r="51">
          <cell r="A51">
            <v>45</v>
          </cell>
          <cell r="B51" t="str">
            <v>THIOLLIER Pierre alexis</v>
          </cell>
          <cell r="C51" t="str">
            <v>C.C. ST MARTINOIS</v>
          </cell>
          <cell r="D51" t="str">
            <v>2469085018</v>
          </cell>
          <cell r="E51" t="str">
            <v>FRA19921007</v>
          </cell>
          <cell r="F51" t="str">
            <v>Pass'O D2</v>
          </cell>
          <cell r="G51" t="str">
            <v>M</v>
          </cell>
        </row>
        <row r="52">
          <cell r="A52">
            <v>46</v>
          </cell>
          <cell r="B52" t="str">
            <v>POILPRE Olivier</v>
          </cell>
          <cell r="C52" t="str">
            <v>CERCLE CYCLISTE CHATILLONNAIS</v>
          </cell>
          <cell r="D52" t="str">
            <v>2401012036</v>
          </cell>
          <cell r="E52" t="str">
            <v>FRA19770516</v>
          </cell>
          <cell r="F52" t="str">
            <v>Pass'D1</v>
          </cell>
          <cell r="G52" t="str">
            <v>M</v>
          </cell>
        </row>
        <row r="53">
          <cell r="A53">
            <v>47</v>
          </cell>
          <cell r="B53" t="str">
            <v>BURCICKI Pascal</v>
          </cell>
          <cell r="C53" t="str">
            <v>CHARVIEU CHAVAGNEUX I.C.</v>
          </cell>
          <cell r="D53" t="str">
            <v>2438022275</v>
          </cell>
          <cell r="E53" t="str">
            <v>FRA19691222</v>
          </cell>
          <cell r="F53" t="str">
            <v>Pass'D1</v>
          </cell>
          <cell r="G53" t="str">
            <v>M</v>
          </cell>
        </row>
        <row r="54">
          <cell r="A54">
            <v>48</v>
          </cell>
          <cell r="B54" t="str">
            <v>BLANC Thierry</v>
          </cell>
          <cell r="C54" t="str">
            <v>E.C. SALAISE P ROUSSILLON</v>
          </cell>
          <cell r="D54" t="str">
            <v>2438085018</v>
          </cell>
          <cell r="E54" t="str">
            <v>FRA19631105</v>
          </cell>
          <cell r="F54" t="str">
            <v>Pass'O D1</v>
          </cell>
          <cell r="G54" t="str">
            <v>M</v>
          </cell>
        </row>
        <row r="55">
          <cell r="A55">
            <v>49</v>
          </cell>
          <cell r="B55" t="str">
            <v>REINA Francois</v>
          </cell>
          <cell r="C55" t="str">
            <v>E.C. SALAISE P ROUSSILLON</v>
          </cell>
          <cell r="D55" t="str">
            <v>2438085015</v>
          </cell>
          <cell r="E55" t="str">
            <v>FRA19520331</v>
          </cell>
          <cell r="F55" t="str">
            <v>Pass'O D2</v>
          </cell>
          <cell r="G55" t="str">
            <v>M</v>
          </cell>
        </row>
        <row r="56">
          <cell r="A56">
            <v>50</v>
          </cell>
          <cell r="B56" t="str">
            <v>REINA Yannick</v>
          </cell>
          <cell r="C56" t="str">
            <v>E.C. SALAISE P ROUSSILLON</v>
          </cell>
          <cell r="D56" t="str">
            <v>2438085043</v>
          </cell>
          <cell r="E56" t="str">
            <v>FRA19741117</v>
          </cell>
          <cell r="F56" t="str">
            <v>Pass'O D1</v>
          </cell>
          <cell r="G56" t="str">
            <v>M</v>
          </cell>
        </row>
        <row r="57">
          <cell r="A57">
            <v>51</v>
          </cell>
          <cell r="B57" t="str">
            <v>KIEFFER Jean christophe</v>
          </cell>
          <cell r="C57" t="str">
            <v>E.S. SEYNOD</v>
          </cell>
          <cell r="D57" t="str">
            <v>2474063067</v>
          </cell>
          <cell r="E57" t="str">
            <v>FRA19810429</v>
          </cell>
          <cell r="F57" t="str">
            <v>Pass'D2</v>
          </cell>
          <cell r="G57" t="str">
            <v>M</v>
          </cell>
        </row>
        <row r="58">
          <cell r="A58">
            <v>52</v>
          </cell>
          <cell r="B58" t="str">
            <v>MOUTHON Sebastien</v>
          </cell>
          <cell r="C58" t="str">
            <v>E.S. SEYNOD</v>
          </cell>
          <cell r="D58" t="str">
            <v>2474063145</v>
          </cell>
          <cell r="E58" t="str">
            <v>FRA19820920</v>
          </cell>
          <cell r="F58" t="str">
            <v>Pass'O D1</v>
          </cell>
          <cell r="G58" t="str">
            <v>M</v>
          </cell>
        </row>
        <row r="59">
          <cell r="A59">
            <v>53</v>
          </cell>
          <cell r="B59" t="str">
            <v>RAFFINI Stephane</v>
          </cell>
          <cell r="C59" t="str">
            <v>E.S. SEYNOD</v>
          </cell>
          <cell r="D59" t="str">
            <v>2474063078</v>
          </cell>
          <cell r="E59" t="str">
            <v>FRA19690902</v>
          </cell>
          <cell r="F59" t="str">
            <v>Pass'D3</v>
          </cell>
          <cell r="G59" t="str">
            <v>M</v>
          </cell>
        </row>
        <row r="60">
          <cell r="A60">
            <v>54</v>
          </cell>
          <cell r="B60" t="str">
            <v>VIDONNE Pascal</v>
          </cell>
          <cell r="C60" t="str">
            <v>E.S. SEYNOD</v>
          </cell>
          <cell r="D60" t="str">
            <v>2474063111</v>
          </cell>
          <cell r="E60" t="str">
            <v>FRA19620829</v>
          </cell>
          <cell r="F60" t="str">
            <v>Pass'O D2</v>
          </cell>
          <cell r="G60" t="str">
            <v>M</v>
          </cell>
        </row>
        <row r="61">
          <cell r="A61">
            <v>55</v>
          </cell>
          <cell r="B61" t="str">
            <v>BONIFACE Alexandre</v>
          </cell>
          <cell r="C61" t="str">
            <v>LYON SPRINT EVOLUTION</v>
          </cell>
          <cell r="D61" t="str">
            <v>2469026023</v>
          </cell>
          <cell r="E61" t="str">
            <v>FRA19830313</v>
          </cell>
          <cell r="F61" t="str">
            <v>Pass'O D2</v>
          </cell>
          <cell r="G61" t="str">
            <v>M</v>
          </cell>
        </row>
        <row r="62">
          <cell r="A62">
            <v>56</v>
          </cell>
          <cell r="B62" t="str">
            <v>ALANKIEWICZ Virginie</v>
          </cell>
          <cell r="C62" t="str">
            <v>VIRIAT TEAM</v>
          </cell>
          <cell r="D62" t="str">
            <v>2401015001</v>
          </cell>
          <cell r="E62" t="str">
            <v>FRA19860715</v>
          </cell>
          <cell r="F62" t="str">
            <v>Pass'D2</v>
          </cell>
          <cell r="G62" t="str">
            <v>F</v>
          </cell>
        </row>
        <row r="63">
          <cell r="A63">
            <v>57</v>
          </cell>
          <cell r="B63" t="str">
            <v>BRUTTOMESSO Daniel</v>
          </cell>
          <cell r="C63" t="str">
            <v>V.C.LA POMME MARSEILLE</v>
          </cell>
          <cell r="D63" t="str">
            <v>2113085650</v>
          </cell>
          <cell r="E63" t="str">
            <v>FRA19600221</v>
          </cell>
          <cell r="F63" t="str">
            <v>Pass'D4</v>
          </cell>
          <cell r="G63" t="str">
            <v>M</v>
          </cell>
        </row>
        <row r="64">
          <cell r="A64">
            <v>58</v>
          </cell>
          <cell r="B64" t="str">
            <v>VICENTE David</v>
          </cell>
          <cell r="C64" t="str">
            <v>BONNEVILLE ARVE ET BORNE CYCLISME</v>
          </cell>
          <cell r="D64" t="str">
            <v>2474023063</v>
          </cell>
          <cell r="E64" t="str">
            <v>FRA19700921</v>
          </cell>
          <cell r="F64" t="str">
            <v>Pass'O D2</v>
          </cell>
          <cell r="G64" t="str">
            <v>M</v>
          </cell>
        </row>
        <row r="65">
          <cell r="A65">
            <v>59</v>
          </cell>
          <cell r="B65" t="str">
            <v>LOUIS Franck</v>
          </cell>
          <cell r="C65" t="str">
            <v>VIRIAT TEAM</v>
          </cell>
          <cell r="D65" t="str">
            <v>2401015015</v>
          </cell>
          <cell r="E65" t="str">
            <v>FRA19810113</v>
          </cell>
          <cell r="F65" t="str">
            <v>Pass'D2</v>
          </cell>
          <cell r="G65" t="str">
            <v>M</v>
          </cell>
        </row>
        <row r="66">
          <cell r="A66">
            <v>60</v>
          </cell>
          <cell r="B66" t="str">
            <v>GARCIA Jean Christophe</v>
          </cell>
          <cell r="C66" t="str">
            <v>V.C. CALADOIS</v>
          </cell>
          <cell r="D66" t="str">
            <v>2469034098</v>
          </cell>
          <cell r="E66" t="str">
            <v>FRA19790215</v>
          </cell>
          <cell r="F66" t="str">
            <v>Pass'O D2</v>
          </cell>
          <cell r="G66" t="str">
            <v>M</v>
          </cell>
        </row>
        <row r="67">
          <cell r="A67">
            <v>61</v>
          </cell>
          <cell r="B67" t="str">
            <v>FLAHAUT Grégory</v>
          </cell>
          <cell r="C67" t="str">
            <v>V.C. VAULX EN VELIN</v>
          </cell>
          <cell r="D67" t="str">
            <v>2469059100</v>
          </cell>
          <cell r="E67" t="str">
            <v>FRA19820307</v>
          </cell>
          <cell r="F67" t="str">
            <v>Pass'O D1</v>
          </cell>
          <cell r="G67" t="str">
            <v>M</v>
          </cell>
        </row>
        <row r="68">
          <cell r="A68">
            <v>62</v>
          </cell>
          <cell r="B68" t="str">
            <v>LELEU Stephane</v>
          </cell>
          <cell r="C68" t="str">
            <v>CHAMBERY C COMPETITION</v>
          </cell>
          <cell r="D68" t="str">
            <v>2473006119</v>
          </cell>
          <cell r="E68" t="str">
            <v>FRA19721219</v>
          </cell>
          <cell r="F68" t="str">
            <v>Pass'O D2</v>
          </cell>
          <cell r="G68" t="str">
            <v>M</v>
          </cell>
        </row>
        <row r="69">
          <cell r="A69">
            <v>63</v>
          </cell>
          <cell r="B69" t="str">
            <v>POCHAT Jeremy</v>
          </cell>
          <cell r="C69" t="str">
            <v>U.C. CRAN GEVRIER</v>
          </cell>
          <cell r="D69" t="str">
            <v>2474138017</v>
          </cell>
          <cell r="E69" t="str">
            <v>FRA19900420</v>
          </cell>
          <cell r="F69" t="str">
            <v>Pass'O D2</v>
          </cell>
          <cell r="G69" t="str">
            <v>M</v>
          </cell>
        </row>
        <row r="70">
          <cell r="A70">
            <v>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65</v>
          </cell>
          <cell r="B71" t="str">
            <v>ARMAND Philippe</v>
          </cell>
          <cell r="C71" t="str">
            <v>VELO GRIFFON MEYZIEU</v>
          </cell>
          <cell r="D71" t="str">
            <v>2469046005</v>
          </cell>
          <cell r="E71" t="str">
            <v>FRA19730902</v>
          </cell>
          <cell r="F71" t="str">
            <v>Pass'O D2</v>
          </cell>
          <cell r="G71" t="str">
            <v>M</v>
          </cell>
        </row>
        <row r="72">
          <cell r="A72">
            <v>66</v>
          </cell>
          <cell r="B72" t="str">
            <v>DELERUE Franck</v>
          </cell>
          <cell r="C72" t="str">
            <v>VELO CLUB LOUHANNAIS</v>
          </cell>
          <cell r="D72" t="str">
            <v>0571035013</v>
          </cell>
          <cell r="E72" t="str">
            <v>FRA19680723</v>
          </cell>
          <cell r="F72" t="str">
            <v>Pass'O D1</v>
          </cell>
          <cell r="G72" t="str">
            <v>M</v>
          </cell>
        </row>
        <row r="73">
          <cell r="A73">
            <v>67</v>
          </cell>
          <cell r="B73" t="str">
            <v>PARRACHO Christophe</v>
          </cell>
          <cell r="C73" t="str">
            <v>ST VULBAS VELO SPORT</v>
          </cell>
          <cell r="D73" t="str">
            <v>UFOLEP</v>
          </cell>
          <cell r="E73" t="str">
            <v>UFOLEP</v>
          </cell>
          <cell r="F73" t="str">
            <v>UFOLEP</v>
          </cell>
          <cell r="G73" t="str">
            <v>M</v>
          </cell>
        </row>
        <row r="74">
          <cell r="A74">
            <v>68</v>
          </cell>
          <cell r="B74" t="str">
            <v>BARBOTTE Anselme</v>
          </cell>
          <cell r="C74" t="str">
            <v>LYON SPRINT EVOLUTION</v>
          </cell>
          <cell r="D74" t="str">
            <v>2469026031</v>
          </cell>
          <cell r="E74" t="str">
            <v>FRA19870802</v>
          </cell>
          <cell r="F74" t="str">
            <v>Pass'O D2</v>
          </cell>
          <cell r="G74" t="str">
            <v>M</v>
          </cell>
        </row>
        <row r="75">
          <cell r="A75">
            <v>69</v>
          </cell>
          <cell r="B75" t="str">
            <v>GUIGNET Jonas</v>
          </cell>
          <cell r="C75" t="str">
            <v>U.C. BELLEVILOISE</v>
          </cell>
          <cell r="D75" t="str">
            <v>2469027023</v>
          </cell>
          <cell r="E75" t="str">
            <v>FRA19950919</v>
          </cell>
          <cell r="F75" t="str">
            <v>Pass'O D2</v>
          </cell>
          <cell r="G75" t="str">
            <v>M</v>
          </cell>
        </row>
        <row r="76">
          <cell r="A76">
            <v>70</v>
          </cell>
          <cell r="B76" t="str">
            <v>GENETET Thomas</v>
          </cell>
          <cell r="C76" t="str">
            <v>BOURG AIN CYCLISME</v>
          </cell>
          <cell r="D76" t="str">
            <v>2401005350</v>
          </cell>
          <cell r="E76" t="str">
            <v>FRA19740108</v>
          </cell>
          <cell r="F76" t="str">
            <v>Pass'D3</v>
          </cell>
          <cell r="G76" t="str">
            <v>M</v>
          </cell>
        </row>
        <row r="77">
          <cell r="A77">
            <v>71</v>
          </cell>
          <cell r="B77" t="str">
            <v>GUEHENNEUX Patrick</v>
          </cell>
          <cell r="C77" t="str">
            <v>U.C. GESSIENNE</v>
          </cell>
          <cell r="D77" t="str">
            <v>2401062031</v>
          </cell>
          <cell r="E77" t="str">
            <v>FRA19590818</v>
          </cell>
          <cell r="F77" t="str">
            <v>Pass'O D2</v>
          </cell>
          <cell r="G77" t="str">
            <v>M</v>
          </cell>
        </row>
        <row r="78">
          <cell r="A78">
            <v>72</v>
          </cell>
          <cell r="B78" t="str">
            <v>GUEHENNEUX Lucas</v>
          </cell>
          <cell r="C78" t="str">
            <v>U.C. GESSIENNE</v>
          </cell>
          <cell r="D78" t="str">
            <v>JOURNEE</v>
          </cell>
          <cell r="E78" t="str">
            <v>JOURNEE</v>
          </cell>
          <cell r="F78" t="str">
            <v>JOURNEE</v>
          </cell>
          <cell r="G78" t="str">
            <v>M</v>
          </cell>
        </row>
        <row r="79">
          <cell r="A79">
            <v>73</v>
          </cell>
          <cell r="B79" t="str">
            <v>PAGE André</v>
          </cell>
          <cell r="C79" t="str">
            <v>CHARVIEU CHAVAGNEUX I.C.</v>
          </cell>
          <cell r="D79" t="str">
            <v>2438022234</v>
          </cell>
          <cell r="E79" t="str">
            <v>FRA19580917</v>
          </cell>
          <cell r="F79" t="str">
            <v>Pass'O D2</v>
          </cell>
          <cell r="G79" t="str">
            <v>M</v>
          </cell>
        </row>
        <row r="80">
          <cell r="A80">
            <v>74</v>
          </cell>
          <cell r="B80" t="str">
            <v>BRUN Gabriel</v>
          </cell>
          <cell r="C80" t="str">
            <v>U.C. CULOZ</v>
          </cell>
          <cell r="D80" t="str">
            <v>2401029119</v>
          </cell>
          <cell r="E80" t="str">
            <v>FRA19630807</v>
          </cell>
          <cell r="F80" t="str">
            <v>Pass'D1</v>
          </cell>
          <cell r="G80" t="str">
            <v>M</v>
          </cell>
        </row>
        <row r="81">
          <cell r="A81">
            <v>75</v>
          </cell>
          <cell r="B81" t="str">
            <v>MIEGE Patrick</v>
          </cell>
          <cell r="C81" t="str">
            <v>VEL'HAUT-JURA SAINT-CLAUDE</v>
          </cell>
          <cell r="D81" t="str">
            <v>1139011134</v>
          </cell>
          <cell r="E81" t="str">
            <v>FRA19600621</v>
          </cell>
          <cell r="F81" t="str">
            <v>Pass'D4</v>
          </cell>
          <cell r="G81" t="str">
            <v>M</v>
          </cell>
        </row>
        <row r="82">
          <cell r="A82">
            <v>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A8" sqref="A8"/>
    </sheetView>
  </sheetViews>
  <sheetFormatPr baseColWidth="10" defaultRowHeight="15"/>
  <cols>
    <col min="3" max="3" width="22.5703125" bestFit="1" customWidth="1"/>
    <col min="4" max="4" width="35.5703125" bestFit="1" customWidth="1"/>
  </cols>
  <sheetData>
    <row r="1" spans="1:8" ht="21">
      <c r="A1" s="1" t="s">
        <v>12</v>
      </c>
      <c r="B1" s="1"/>
      <c r="C1" s="1"/>
      <c r="D1" s="2">
        <v>41840</v>
      </c>
      <c r="E1" s="2"/>
      <c r="F1" s="2"/>
      <c r="G1" s="2"/>
      <c r="H1" s="2"/>
    </row>
    <row r="2" spans="1:8" ht="15" customHeight="1">
      <c r="A2" s="3" t="s">
        <v>0</v>
      </c>
      <c r="B2" s="3"/>
      <c r="C2" s="3"/>
      <c r="D2" s="3"/>
      <c r="E2" s="3"/>
      <c r="F2" s="3"/>
      <c r="G2" s="3"/>
      <c r="H2" s="3"/>
    </row>
    <row r="3" spans="1:8" ht="15" customHeight="1">
      <c r="A3" s="3"/>
      <c r="B3" s="3"/>
      <c r="C3" s="3"/>
      <c r="D3" s="3"/>
      <c r="E3" s="3"/>
      <c r="F3" s="3"/>
      <c r="G3" s="3"/>
      <c r="H3" s="3"/>
    </row>
    <row r="4" spans="1:8" ht="15" customHeight="1">
      <c r="A4" s="3"/>
      <c r="B4" s="3"/>
      <c r="C4" s="3"/>
      <c r="D4" s="3"/>
      <c r="E4" s="3"/>
      <c r="F4" s="3"/>
      <c r="G4" s="3"/>
      <c r="H4" s="3"/>
    </row>
    <row r="5" spans="1:8" ht="32.25" thickBot="1">
      <c r="A5" s="4"/>
      <c r="B5" s="4"/>
      <c r="C5" s="5" t="s">
        <v>13</v>
      </c>
      <c r="D5" s="5" t="s">
        <v>14</v>
      </c>
      <c r="E5" s="6" t="s">
        <v>1</v>
      </c>
      <c r="F5" s="6"/>
      <c r="G5" s="7">
        <v>36.231478892927036</v>
      </c>
      <c r="H5" s="4"/>
    </row>
    <row r="6" spans="1:8" ht="21" thickTop="1" thickBot="1">
      <c r="A6" s="8" t="s">
        <v>2</v>
      </c>
      <c r="B6" s="9"/>
      <c r="C6" s="28" t="s">
        <v>15</v>
      </c>
      <c r="D6" s="29"/>
      <c r="E6" s="29"/>
      <c r="F6" s="29"/>
      <c r="G6" s="29"/>
      <c r="H6" s="29"/>
    </row>
    <row r="7" spans="1:8" ht="27" customHeight="1" thickTop="1" thickBot="1">
      <c r="A7" s="10" t="s">
        <v>3</v>
      </c>
      <c r="B7" s="11"/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ht="15.75" thickTop="1">
      <c r="A8" s="13">
        <v>1</v>
      </c>
      <c r="B8" s="14">
        <v>39</v>
      </c>
      <c r="C8" s="15" t="s">
        <v>16</v>
      </c>
      <c r="D8" s="16" t="s">
        <v>17</v>
      </c>
      <c r="E8" s="17" t="s">
        <v>18</v>
      </c>
      <c r="F8" s="17" t="s">
        <v>19</v>
      </c>
      <c r="G8" s="18" t="s">
        <v>20</v>
      </c>
      <c r="H8" s="19">
        <v>8.2800925925925931E-2</v>
      </c>
    </row>
    <row r="9" spans="1:8">
      <c r="A9" s="20">
        <v>2</v>
      </c>
      <c r="B9" s="21">
        <v>29</v>
      </c>
      <c r="C9" s="22" t="s">
        <v>21</v>
      </c>
      <c r="D9" s="23" t="s">
        <v>22</v>
      </c>
      <c r="E9" s="24" t="s">
        <v>18</v>
      </c>
      <c r="F9" s="24" t="s">
        <v>23</v>
      </c>
      <c r="G9" s="25" t="s">
        <v>24</v>
      </c>
      <c r="H9" s="26" t="s">
        <v>10</v>
      </c>
    </row>
    <row r="10" spans="1:8">
      <c r="A10" s="20">
        <v>3</v>
      </c>
      <c r="B10" s="21">
        <v>47</v>
      </c>
      <c r="C10" s="22" t="s">
        <v>25</v>
      </c>
      <c r="D10" s="23" t="s">
        <v>26</v>
      </c>
      <c r="E10" s="24" t="s">
        <v>18</v>
      </c>
      <c r="F10" s="24" t="s">
        <v>27</v>
      </c>
      <c r="G10" s="25" t="s">
        <v>28</v>
      </c>
      <c r="H10" s="26" t="s">
        <v>11</v>
      </c>
    </row>
    <row r="11" spans="1:8">
      <c r="A11" s="20">
        <v>4</v>
      </c>
      <c r="B11" s="21">
        <v>6</v>
      </c>
      <c r="C11" s="22" t="s">
        <v>29</v>
      </c>
      <c r="D11" s="23" t="s">
        <v>30</v>
      </c>
      <c r="E11" s="24" t="s">
        <v>18</v>
      </c>
      <c r="F11" s="24" t="s">
        <v>23</v>
      </c>
      <c r="G11" s="25" t="s">
        <v>31</v>
      </c>
      <c r="H11" s="27"/>
    </row>
    <row r="12" spans="1:8">
      <c r="A12" s="20">
        <v>5</v>
      </c>
      <c r="B12" s="21">
        <v>67</v>
      </c>
      <c r="C12" s="22" t="s">
        <v>32</v>
      </c>
      <c r="D12" s="23" t="s">
        <v>33</v>
      </c>
      <c r="E12" s="24" t="s">
        <v>18</v>
      </c>
      <c r="F12" s="24" t="s">
        <v>34</v>
      </c>
      <c r="G12" s="25" t="s">
        <v>34</v>
      </c>
      <c r="H12" s="27"/>
    </row>
    <row r="13" spans="1:8">
      <c r="A13" s="20">
        <v>6</v>
      </c>
      <c r="B13" s="21">
        <v>51</v>
      </c>
      <c r="C13" s="22" t="s">
        <v>35</v>
      </c>
      <c r="D13" s="23" t="s">
        <v>36</v>
      </c>
      <c r="E13" s="24" t="s">
        <v>18</v>
      </c>
      <c r="F13" s="24" t="s">
        <v>19</v>
      </c>
      <c r="G13" s="25" t="s">
        <v>37</v>
      </c>
      <c r="H13" s="27"/>
    </row>
    <row r="14" spans="1:8">
      <c r="A14" s="20">
        <v>7</v>
      </c>
      <c r="B14" s="21">
        <v>12</v>
      </c>
      <c r="C14" s="22" t="s">
        <v>38</v>
      </c>
      <c r="D14" s="23" t="s">
        <v>30</v>
      </c>
      <c r="E14" s="24" t="s">
        <v>18</v>
      </c>
      <c r="F14" s="24" t="s">
        <v>23</v>
      </c>
      <c r="G14" s="25" t="s">
        <v>39</v>
      </c>
      <c r="H14" s="27"/>
    </row>
    <row r="15" spans="1:8">
      <c r="A15" s="20">
        <v>8</v>
      </c>
      <c r="B15" s="21">
        <v>27</v>
      </c>
      <c r="C15" s="22" t="s">
        <v>40</v>
      </c>
      <c r="D15" s="23" t="s">
        <v>41</v>
      </c>
      <c r="E15" s="24" t="s">
        <v>18</v>
      </c>
      <c r="F15" s="24" t="s">
        <v>42</v>
      </c>
      <c r="G15" s="25" t="s">
        <v>43</v>
      </c>
      <c r="H15" s="27"/>
    </row>
    <row r="16" spans="1:8">
      <c r="A16" s="20">
        <v>9</v>
      </c>
      <c r="B16" s="21">
        <v>74</v>
      </c>
      <c r="C16" s="22" t="s">
        <v>44</v>
      </c>
      <c r="D16" s="23" t="s">
        <v>45</v>
      </c>
      <c r="E16" s="24" t="s">
        <v>18</v>
      </c>
      <c r="F16" s="24" t="s">
        <v>27</v>
      </c>
      <c r="G16" s="25" t="s">
        <v>46</v>
      </c>
      <c r="H16" s="27"/>
    </row>
    <row r="17" spans="1:8">
      <c r="A17" s="20">
        <v>10</v>
      </c>
      <c r="B17" s="21">
        <v>52</v>
      </c>
      <c r="C17" s="22" t="s">
        <v>47</v>
      </c>
      <c r="D17" s="23" t="s">
        <v>36</v>
      </c>
      <c r="E17" s="24" t="s">
        <v>18</v>
      </c>
      <c r="F17" s="24" t="s">
        <v>48</v>
      </c>
      <c r="G17" s="25" t="s">
        <v>49</v>
      </c>
      <c r="H17" s="27"/>
    </row>
    <row r="18" spans="1:8">
      <c r="A18" s="20">
        <v>11</v>
      </c>
      <c r="B18" s="21">
        <v>23</v>
      </c>
      <c r="C18" s="22" t="s">
        <v>50</v>
      </c>
      <c r="D18" s="23" t="s">
        <v>51</v>
      </c>
      <c r="E18" s="24" t="s">
        <v>18</v>
      </c>
      <c r="F18" s="24" t="s">
        <v>23</v>
      </c>
      <c r="G18" s="25" t="s">
        <v>52</v>
      </c>
      <c r="H18" s="27"/>
    </row>
    <row r="19" spans="1:8">
      <c r="A19" s="20">
        <v>12</v>
      </c>
      <c r="B19" s="21">
        <v>73</v>
      </c>
      <c r="C19" s="22" t="s">
        <v>53</v>
      </c>
      <c r="D19" s="23" t="s">
        <v>26</v>
      </c>
      <c r="E19" s="24" t="s">
        <v>18</v>
      </c>
      <c r="F19" s="24" t="s">
        <v>23</v>
      </c>
      <c r="G19" s="25" t="s">
        <v>54</v>
      </c>
      <c r="H19" s="27"/>
    </row>
    <row r="20" spans="1:8">
      <c r="A20" s="20">
        <v>13</v>
      </c>
      <c r="B20" s="21">
        <v>16</v>
      </c>
      <c r="C20" s="22" t="s">
        <v>55</v>
      </c>
      <c r="D20" s="23" t="s">
        <v>56</v>
      </c>
      <c r="E20" s="24" t="s">
        <v>18</v>
      </c>
      <c r="F20" s="24" t="s">
        <v>48</v>
      </c>
      <c r="G20" s="25" t="s">
        <v>57</v>
      </c>
      <c r="H20" s="27"/>
    </row>
    <row r="21" spans="1:8">
      <c r="A21" s="20">
        <v>14</v>
      </c>
      <c r="B21" s="21">
        <v>36</v>
      </c>
      <c r="C21" s="22" t="s">
        <v>58</v>
      </c>
      <c r="D21" s="23" t="s">
        <v>59</v>
      </c>
      <c r="E21" s="24" t="s">
        <v>18</v>
      </c>
      <c r="F21" s="24" t="s">
        <v>48</v>
      </c>
      <c r="G21" s="25" t="s">
        <v>60</v>
      </c>
      <c r="H21" s="27"/>
    </row>
    <row r="22" spans="1:8">
      <c r="A22" s="20">
        <v>15</v>
      </c>
      <c r="B22" s="21">
        <v>63</v>
      </c>
      <c r="C22" s="22" t="s">
        <v>61</v>
      </c>
      <c r="D22" s="23" t="s">
        <v>62</v>
      </c>
      <c r="E22" s="24" t="s">
        <v>18</v>
      </c>
      <c r="F22" s="24" t="s">
        <v>23</v>
      </c>
      <c r="G22" s="25" t="s">
        <v>63</v>
      </c>
      <c r="H22" s="27"/>
    </row>
    <row r="23" spans="1:8">
      <c r="A23" s="20">
        <v>16</v>
      </c>
      <c r="B23" s="21">
        <v>19</v>
      </c>
      <c r="C23" s="22" t="s">
        <v>64</v>
      </c>
      <c r="D23" s="23" t="s">
        <v>62</v>
      </c>
      <c r="E23" s="24" t="s">
        <v>18</v>
      </c>
      <c r="F23" s="24" t="s">
        <v>48</v>
      </c>
      <c r="G23" s="25" t="s">
        <v>65</v>
      </c>
      <c r="H23" s="27"/>
    </row>
    <row r="24" spans="1:8">
      <c r="A24" s="20">
        <v>17</v>
      </c>
      <c r="B24" s="21">
        <v>43</v>
      </c>
      <c r="C24" s="22" t="s">
        <v>66</v>
      </c>
      <c r="D24" s="23" t="s">
        <v>67</v>
      </c>
      <c r="E24" s="24" t="s">
        <v>18</v>
      </c>
      <c r="F24" s="24" t="s">
        <v>23</v>
      </c>
      <c r="G24" s="25" t="s">
        <v>68</v>
      </c>
      <c r="H24" s="27"/>
    </row>
    <row r="25" spans="1:8">
      <c r="A25" s="20">
        <v>18</v>
      </c>
      <c r="B25" s="21">
        <v>31</v>
      </c>
      <c r="C25" s="22" t="s">
        <v>69</v>
      </c>
      <c r="D25" s="23" t="s">
        <v>22</v>
      </c>
      <c r="E25" s="24" t="s">
        <v>18</v>
      </c>
      <c r="F25" s="24" t="s">
        <v>48</v>
      </c>
      <c r="G25" s="25" t="s">
        <v>70</v>
      </c>
      <c r="H25" s="27"/>
    </row>
    <row r="26" spans="1:8">
      <c r="A26" s="20">
        <v>19</v>
      </c>
      <c r="B26" s="21">
        <v>62</v>
      </c>
      <c r="C26" s="22" t="s">
        <v>71</v>
      </c>
      <c r="D26" s="23" t="s">
        <v>72</v>
      </c>
      <c r="E26" s="24" t="s">
        <v>18</v>
      </c>
      <c r="F26" s="24" t="s">
        <v>23</v>
      </c>
      <c r="G26" s="25" t="s">
        <v>73</v>
      </c>
      <c r="H26" s="27"/>
    </row>
    <row r="27" spans="1:8">
      <c r="A27" s="20">
        <v>20</v>
      </c>
      <c r="B27" s="21">
        <v>2</v>
      </c>
      <c r="C27" s="22" t="s">
        <v>74</v>
      </c>
      <c r="D27" s="23" t="s">
        <v>30</v>
      </c>
      <c r="E27" s="24" t="s">
        <v>18</v>
      </c>
      <c r="F27" s="24" t="s">
        <v>42</v>
      </c>
      <c r="G27" s="25" t="s">
        <v>75</v>
      </c>
      <c r="H27" s="27"/>
    </row>
    <row r="28" spans="1:8">
      <c r="A28" s="20">
        <v>21</v>
      </c>
      <c r="B28" s="21">
        <v>34</v>
      </c>
      <c r="C28" s="22" t="s">
        <v>76</v>
      </c>
      <c r="D28" s="23" t="s">
        <v>77</v>
      </c>
      <c r="E28" s="24" t="s">
        <v>18</v>
      </c>
      <c r="F28" s="24" t="s">
        <v>23</v>
      </c>
      <c r="G28" s="25" t="s">
        <v>78</v>
      </c>
      <c r="H28" s="27"/>
    </row>
    <row r="29" spans="1:8">
      <c r="A29" s="20">
        <v>22</v>
      </c>
      <c r="B29" s="21">
        <v>24</v>
      </c>
      <c r="C29" s="22" t="s">
        <v>79</v>
      </c>
      <c r="D29" s="23" t="s">
        <v>80</v>
      </c>
      <c r="E29" s="24" t="s">
        <v>18</v>
      </c>
      <c r="F29" s="24" t="s">
        <v>19</v>
      </c>
      <c r="G29" s="25" t="s">
        <v>81</v>
      </c>
      <c r="H29" s="27"/>
    </row>
    <row r="30" spans="1:8">
      <c r="A30" s="20">
        <v>23</v>
      </c>
      <c r="B30" s="21">
        <v>60</v>
      </c>
      <c r="C30" s="22" t="s">
        <v>82</v>
      </c>
      <c r="D30" s="23" t="s">
        <v>83</v>
      </c>
      <c r="E30" s="24" t="s">
        <v>18</v>
      </c>
      <c r="F30" s="24" t="s">
        <v>23</v>
      </c>
      <c r="G30" s="25" t="s">
        <v>84</v>
      </c>
      <c r="H30" s="27"/>
    </row>
    <row r="31" spans="1:8">
      <c r="A31" s="20">
        <v>24</v>
      </c>
      <c r="B31" s="21">
        <v>20</v>
      </c>
      <c r="C31" s="22" t="s">
        <v>85</v>
      </c>
      <c r="D31" s="23" t="s">
        <v>86</v>
      </c>
      <c r="E31" s="24" t="s">
        <v>18</v>
      </c>
      <c r="F31" s="24" t="s">
        <v>23</v>
      </c>
      <c r="G31" s="25" t="s">
        <v>87</v>
      </c>
      <c r="H31" s="27"/>
    </row>
    <row r="32" spans="1:8">
      <c r="A32" s="20">
        <v>25</v>
      </c>
      <c r="B32" s="21">
        <v>66</v>
      </c>
      <c r="C32" s="22" t="s">
        <v>88</v>
      </c>
      <c r="D32" s="23" t="s">
        <v>89</v>
      </c>
      <c r="E32" s="24" t="s">
        <v>18</v>
      </c>
      <c r="F32" s="24" t="s">
        <v>48</v>
      </c>
      <c r="G32" s="25" t="s">
        <v>90</v>
      </c>
      <c r="H32" s="27"/>
    </row>
    <row r="33" spans="1:8">
      <c r="A33" s="20">
        <v>26</v>
      </c>
      <c r="B33" s="21">
        <v>69</v>
      </c>
      <c r="C33" s="22" t="s">
        <v>91</v>
      </c>
      <c r="D33" s="23" t="s">
        <v>92</v>
      </c>
      <c r="E33" s="24" t="s">
        <v>18</v>
      </c>
      <c r="F33" s="24" t="s">
        <v>23</v>
      </c>
      <c r="G33" s="25" t="s">
        <v>93</v>
      </c>
      <c r="H33" s="27"/>
    </row>
    <row r="34" spans="1:8">
      <c r="A34" s="20">
        <v>27</v>
      </c>
      <c r="B34" s="21">
        <v>57</v>
      </c>
      <c r="C34" s="22" t="s">
        <v>94</v>
      </c>
      <c r="D34" s="23" t="s">
        <v>95</v>
      </c>
      <c r="E34" s="24" t="s">
        <v>18</v>
      </c>
      <c r="F34" s="24" t="s">
        <v>96</v>
      </c>
      <c r="G34" s="25" t="s">
        <v>97</v>
      </c>
      <c r="H34" s="27"/>
    </row>
    <row r="35" spans="1:8">
      <c r="A35" s="20">
        <v>28</v>
      </c>
      <c r="B35" s="21">
        <v>1</v>
      </c>
      <c r="C35" s="22" t="s">
        <v>98</v>
      </c>
      <c r="D35" s="23" t="s">
        <v>30</v>
      </c>
      <c r="E35" s="24" t="s">
        <v>18</v>
      </c>
      <c r="F35" s="24" t="s">
        <v>19</v>
      </c>
      <c r="G35" s="25" t="s">
        <v>99</v>
      </c>
      <c r="H35" s="27"/>
    </row>
    <row r="36" spans="1:8">
      <c r="A36" s="20">
        <v>29</v>
      </c>
      <c r="B36" s="21">
        <v>17</v>
      </c>
      <c r="C36" s="22" t="s">
        <v>100</v>
      </c>
      <c r="D36" s="23" t="s">
        <v>56</v>
      </c>
      <c r="E36" s="24" t="s">
        <v>18</v>
      </c>
      <c r="F36" s="24" t="s">
        <v>23</v>
      </c>
      <c r="G36" s="25" t="s">
        <v>101</v>
      </c>
      <c r="H36" s="27"/>
    </row>
    <row r="37" spans="1:8">
      <c r="A37" s="20">
        <v>30</v>
      </c>
      <c r="B37" s="21">
        <v>22</v>
      </c>
      <c r="C37" s="22" t="s">
        <v>102</v>
      </c>
      <c r="D37" s="23" t="s">
        <v>51</v>
      </c>
      <c r="E37" s="24" t="s">
        <v>18</v>
      </c>
      <c r="F37" s="24" t="s">
        <v>23</v>
      </c>
      <c r="G37" s="25" t="s">
        <v>103</v>
      </c>
      <c r="H37" s="27"/>
    </row>
    <row r="38" spans="1:8">
      <c r="A38" s="20">
        <v>31</v>
      </c>
      <c r="B38" s="21">
        <v>28</v>
      </c>
      <c r="C38" s="22" t="s">
        <v>104</v>
      </c>
      <c r="D38" s="23" t="s">
        <v>105</v>
      </c>
      <c r="E38" s="24" t="s">
        <v>18</v>
      </c>
      <c r="F38" s="24" t="s">
        <v>23</v>
      </c>
      <c r="G38" s="25" t="s">
        <v>106</v>
      </c>
      <c r="H38" s="27"/>
    </row>
    <row r="39" spans="1:8">
      <c r="A39" s="20">
        <v>32</v>
      </c>
      <c r="B39" s="21">
        <v>71</v>
      </c>
      <c r="C39" s="22" t="s">
        <v>107</v>
      </c>
      <c r="D39" s="23" t="s">
        <v>86</v>
      </c>
      <c r="E39" s="24" t="s">
        <v>18</v>
      </c>
      <c r="F39" s="24" t="s">
        <v>23</v>
      </c>
      <c r="G39" s="25" t="s">
        <v>108</v>
      </c>
      <c r="H39" s="27"/>
    </row>
    <row r="40" spans="1:8">
      <c r="A40" s="20">
        <v>33</v>
      </c>
      <c r="B40" s="21">
        <v>54</v>
      </c>
      <c r="C40" s="22" t="s">
        <v>109</v>
      </c>
      <c r="D40" s="23" t="s">
        <v>36</v>
      </c>
      <c r="E40" s="24" t="s">
        <v>18</v>
      </c>
      <c r="F40" s="24" t="s">
        <v>23</v>
      </c>
      <c r="G40" s="25" t="s">
        <v>110</v>
      </c>
      <c r="H40" s="27"/>
    </row>
    <row r="41" spans="1:8">
      <c r="A41" s="20">
        <v>34</v>
      </c>
      <c r="B41" s="21">
        <v>65</v>
      </c>
      <c r="C41" s="22" t="s">
        <v>111</v>
      </c>
      <c r="D41" s="23" t="s">
        <v>17</v>
      </c>
      <c r="E41" s="24" t="s">
        <v>18</v>
      </c>
      <c r="F41" s="24" t="s">
        <v>23</v>
      </c>
      <c r="G41" s="25" t="s">
        <v>112</v>
      </c>
      <c r="H41" s="27"/>
    </row>
    <row r="42" spans="1:8">
      <c r="A42" s="20">
        <v>35</v>
      </c>
      <c r="B42" s="21">
        <v>21</v>
      </c>
      <c r="C42" s="22" t="s">
        <v>113</v>
      </c>
      <c r="D42" s="23" t="s">
        <v>51</v>
      </c>
      <c r="E42" s="24" t="s">
        <v>18</v>
      </c>
      <c r="F42" s="24" t="s">
        <v>23</v>
      </c>
      <c r="G42" s="25" t="s">
        <v>114</v>
      </c>
      <c r="H42" s="27"/>
    </row>
    <row r="43" spans="1:8">
      <c r="A43" s="20">
        <v>36</v>
      </c>
      <c r="B43" s="21">
        <v>5</v>
      </c>
      <c r="C43" s="22" t="s">
        <v>115</v>
      </c>
      <c r="D43" s="23" t="s">
        <v>30</v>
      </c>
      <c r="E43" s="24" t="s">
        <v>18</v>
      </c>
      <c r="F43" s="24" t="s">
        <v>48</v>
      </c>
      <c r="G43" s="25" t="s">
        <v>116</v>
      </c>
      <c r="H43" s="27"/>
    </row>
    <row r="44" spans="1:8">
      <c r="A44" s="20">
        <v>37</v>
      </c>
      <c r="B44" s="21">
        <v>70</v>
      </c>
      <c r="C44" s="22" t="s">
        <v>117</v>
      </c>
      <c r="D44" s="23" t="s">
        <v>118</v>
      </c>
      <c r="E44" s="24" t="s">
        <v>18</v>
      </c>
      <c r="F44" s="24" t="s">
        <v>42</v>
      </c>
      <c r="G44" s="25" t="s">
        <v>119</v>
      </c>
      <c r="H44" s="27"/>
    </row>
    <row r="45" spans="1:8">
      <c r="A45" s="20">
        <v>38</v>
      </c>
      <c r="B45" s="21">
        <v>11</v>
      </c>
      <c r="C45" s="22" t="s">
        <v>120</v>
      </c>
      <c r="D45" s="23" t="s">
        <v>30</v>
      </c>
      <c r="E45" s="24" t="s">
        <v>18</v>
      </c>
      <c r="F45" s="24" t="s">
        <v>23</v>
      </c>
      <c r="G45" s="25" t="s">
        <v>121</v>
      </c>
      <c r="H45" s="27"/>
    </row>
    <row r="46" spans="1:8">
      <c r="A46" s="20">
        <v>39</v>
      </c>
      <c r="B46" s="21">
        <v>46</v>
      </c>
      <c r="C46" s="22" t="s">
        <v>122</v>
      </c>
      <c r="D46" s="23" t="s">
        <v>123</v>
      </c>
      <c r="E46" s="24" t="s">
        <v>18</v>
      </c>
      <c r="F46" s="24" t="s">
        <v>27</v>
      </c>
      <c r="G46" s="25" t="s">
        <v>124</v>
      </c>
      <c r="H46" s="27"/>
    </row>
    <row r="47" spans="1:8">
      <c r="A47" s="20">
        <v>40</v>
      </c>
      <c r="B47" s="21">
        <v>35</v>
      </c>
      <c r="C47" s="22" t="s">
        <v>125</v>
      </c>
      <c r="D47" s="23" t="s">
        <v>77</v>
      </c>
      <c r="E47" s="24" t="s">
        <v>18</v>
      </c>
      <c r="F47" s="24" t="s">
        <v>42</v>
      </c>
      <c r="G47" s="25" t="s">
        <v>126</v>
      </c>
      <c r="H47" s="27"/>
    </row>
    <row r="48" spans="1:8">
      <c r="A48" s="20">
        <v>41</v>
      </c>
      <c r="B48" s="21">
        <v>58</v>
      </c>
      <c r="C48" s="22" t="s">
        <v>127</v>
      </c>
      <c r="D48" s="23" t="s">
        <v>128</v>
      </c>
      <c r="E48" s="24" t="s">
        <v>18</v>
      </c>
      <c r="F48" s="24" t="s">
        <v>23</v>
      </c>
      <c r="G48" s="25" t="s">
        <v>129</v>
      </c>
      <c r="H48" s="27"/>
    </row>
    <row r="49" spans="1:8">
      <c r="A49" s="20">
        <v>42</v>
      </c>
      <c r="B49" s="21">
        <v>26</v>
      </c>
      <c r="C49" s="22" t="s">
        <v>130</v>
      </c>
      <c r="D49" s="23" t="s">
        <v>41</v>
      </c>
      <c r="E49" s="24" t="s">
        <v>18</v>
      </c>
      <c r="F49" s="24" t="s">
        <v>23</v>
      </c>
      <c r="G49" s="25" t="s">
        <v>131</v>
      </c>
      <c r="H49" s="27"/>
    </row>
    <row r="50" spans="1:8">
      <c r="A50" s="20">
        <v>43</v>
      </c>
      <c r="B50" s="21">
        <v>40</v>
      </c>
      <c r="C50" s="22" t="s">
        <v>132</v>
      </c>
      <c r="D50" s="23" t="s">
        <v>17</v>
      </c>
      <c r="E50" s="24" t="s">
        <v>18</v>
      </c>
      <c r="F50" s="24" t="s">
        <v>23</v>
      </c>
      <c r="G50" s="25" t="s">
        <v>133</v>
      </c>
      <c r="H50" s="27"/>
    </row>
    <row r="51" spans="1:8">
      <c r="A51" s="20">
        <v>44</v>
      </c>
      <c r="B51" s="21">
        <v>3</v>
      </c>
      <c r="C51" s="22" t="s">
        <v>134</v>
      </c>
      <c r="D51" s="23" t="s">
        <v>30</v>
      </c>
      <c r="E51" s="24" t="s">
        <v>18</v>
      </c>
      <c r="F51" s="24" t="s">
        <v>42</v>
      </c>
      <c r="G51" s="25" t="s">
        <v>135</v>
      </c>
      <c r="H51" s="27"/>
    </row>
    <row r="52" spans="1:8">
      <c r="A52" s="20">
        <v>45</v>
      </c>
      <c r="B52" s="21">
        <v>7</v>
      </c>
      <c r="C52" s="22" t="s">
        <v>136</v>
      </c>
      <c r="D52" s="23" t="s">
        <v>30</v>
      </c>
      <c r="E52" s="24" t="s">
        <v>18</v>
      </c>
      <c r="F52" s="24" t="s">
        <v>23</v>
      </c>
      <c r="G52" s="25" t="s">
        <v>137</v>
      </c>
      <c r="H52" s="27"/>
    </row>
    <row r="53" spans="1:8">
      <c r="A53" s="20">
        <v>46</v>
      </c>
      <c r="B53" s="21">
        <v>56</v>
      </c>
      <c r="C53" s="22" t="s">
        <v>138</v>
      </c>
      <c r="D53" s="23" t="s">
        <v>139</v>
      </c>
      <c r="E53" s="24" t="s">
        <v>140</v>
      </c>
      <c r="F53" s="24" t="s">
        <v>19</v>
      </c>
      <c r="G53" s="25" t="s">
        <v>141</v>
      </c>
      <c r="H53" s="27"/>
    </row>
    <row r="54" spans="1:8">
      <c r="A54" s="20" t="str">
        <f t="shared" ref="A9:A55" si="0">IF(B54="","",A53+1)</f>
        <v/>
      </c>
      <c r="B54" s="21"/>
      <c r="C54" s="22" t="str">
        <f>IF(B54="","",VLOOKUP(B54,[1]Emarg!$A$7:$F$196,2,FALSE))</f>
        <v/>
      </c>
      <c r="D54" s="23" t="str">
        <f>IF(B54="","",VLOOKUP(B54,[1]Emarg!$A$7:$F$196,3,FALSE))</f>
        <v/>
      </c>
      <c r="E54" s="24" t="str">
        <f>IF(B54="","",VLOOKUP(B54,[1]Emarg!$A$7:$G$196,7,FALSE))</f>
        <v/>
      </c>
      <c r="F54" s="24" t="str">
        <f>IF(B54="","",VLOOKUP(B54,[1]Emarg!$A$7:$F$196,6,FALSE))</f>
        <v/>
      </c>
      <c r="G54" s="25" t="str">
        <f>IF(B54="","",VLOOKUP(B54,[1]Emarg!$A$7:$F$196,4,FALSE))</f>
        <v/>
      </c>
      <c r="H54" s="27"/>
    </row>
    <row r="55" spans="1:8">
      <c r="A55" s="20" t="str">
        <f t="shared" si="0"/>
        <v/>
      </c>
      <c r="B55" s="21"/>
      <c r="C55" s="22" t="str">
        <f>IF(B55="","",VLOOKUP(B55,[1]Emarg!$A$7:$F$196,2,FALSE))</f>
        <v/>
      </c>
      <c r="D55" s="23" t="str">
        <f>IF(B55="","",VLOOKUP(B55,[1]Emarg!$A$7:$F$196,3,FALSE))</f>
        <v/>
      </c>
      <c r="E55" s="24" t="str">
        <f>IF(B55="","",VLOOKUP(B55,[1]Emarg!$A$7:$G$196,7,FALSE))</f>
        <v/>
      </c>
      <c r="F55" s="24" t="str">
        <f>IF(B55="","",VLOOKUP(B55,[1]Emarg!$A$7:$F$196,6,FALSE))</f>
        <v/>
      </c>
      <c r="G55" s="25" t="str">
        <f>IF(B55="","",VLOOKUP(B55,[1]Emarg!$A$7:$F$196,4,FALSE))</f>
        <v/>
      </c>
      <c r="H55" s="27"/>
    </row>
  </sheetData>
  <mergeCells count="5">
    <mergeCell ref="A1:C1"/>
    <mergeCell ref="D1:H1"/>
    <mergeCell ref="A2:H4"/>
    <mergeCell ref="E5:F5"/>
    <mergeCell ref="C6:H6"/>
  </mergeCells>
  <conditionalFormatting sqref="C8:H55">
    <cfRule type="expression" dxfId="13" priority="13" stopIfTrue="1">
      <formula>$E8="F"</formula>
    </cfRule>
    <cfRule type="expression" dxfId="12" priority="14" stopIfTrue="1">
      <formula>SUMPRODUCT(($B$8:$B196=$B8)*($B8&lt;&gt;""))&gt;1</formula>
    </cfRule>
  </conditionalFormatting>
  <conditionalFormatting sqref="G7:H54 G5:H5">
    <cfRule type="expression" dxfId="11" priority="12" stopIfTrue="1">
      <formula>COUNTIF($B$5:$B$54,G5)&gt;0</formula>
    </cfRule>
  </conditionalFormatting>
  <conditionalFormatting sqref="B8:B55">
    <cfRule type="duplicateValues" dxfId="10" priority="10" stopIfTrue="1"/>
    <cfRule type="expression" dxfId="9" priority="11" stopIfTrue="1">
      <formula>$E8="F"</formula>
    </cfRule>
  </conditionalFormatting>
  <conditionalFormatting sqref="B8:B54">
    <cfRule type="duplicateValues" dxfId="8" priority="8" stopIfTrue="1"/>
    <cfRule type="expression" dxfId="7" priority="9" stopIfTrue="1">
      <formula>$E8="F"</formula>
    </cfRule>
  </conditionalFormatting>
  <conditionalFormatting sqref="C8:H55">
    <cfRule type="expression" dxfId="6" priority="6" stopIfTrue="1">
      <formula>$E8="F"</formula>
    </cfRule>
    <cfRule type="expression" dxfId="5" priority="7" stopIfTrue="1">
      <formula>SUMPRODUCT(($B$8:$B196=$B8)*($B8&lt;&gt;""))&gt;1</formula>
    </cfRule>
  </conditionalFormatting>
  <conditionalFormatting sqref="G7:H54 G5:H5">
    <cfRule type="expression" dxfId="4" priority="5" stopIfTrue="1">
      <formula>COUNTIF($B$5:$B$54,G5)&gt;0</formula>
    </cfRule>
  </conditionalFormatting>
  <conditionalFormatting sqref="B8:B55">
    <cfRule type="duplicateValues" dxfId="3" priority="3" stopIfTrue="1"/>
    <cfRule type="expression" dxfId="2" priority="4" stopIfTrue="1">
      <formula>$E8="F"</formula>
    </cfRule>
  </conditionalFormatting>
  <conditionalFormatting sqref="B8:B54">
    <cfRule type="duplicateValues" dxfId="1" priority="1" stopIfTrue="1"/>
    <cfRule type="expression" dxfId="0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2014-07-21T20:03:38Z</dcterms:created>
  <dcterms:modified xsi:type="dcterms:W3CDTF">2014-07-21T20:05:46Z</dcterms:modified>
</cp:coreProperties>
</file>